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88\Dzialy\ILZ\Indywidualne foldery\Karolina_Ch\2024\1601-ILZ.261.7.2024 Ochrona US Namysłów\3 Zapytanie ofertowe\"/>
    </mc:Choice>
  </mc:AlternateContent>
  <xr:revisionPtr revIDLastSave="0" documentId="13_ncr:1_{935E530D-6D79-47B5-B6EA-D5372D8F708E}" xr6:coauthVersionLast="36" xr6:coauthVersionMax="47" xr10:uidLastSave="{00000000-0000-0000-0000-000000000000}"/>
  <bookViews>
    <workbookView xWindow="-120" yWindow="-120" windowWidth="29040" windowHeight="15720" xr2:uid="{C5B74946-38AD-449B-99CA-E2FB68741A4B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 s="1"/>
  <c r="I8" i="1"/>
  <c r="J8" i="1" s="1"/>
  <c r="L8" i="1" s="1"/>
  <c r="E8" i="1"/>
  <c r="F8" i="1" l="1"/>
  <c r="G8" i="1" s="1"/>
  <c r="M8" i="1" s="1"/>
  <c r="D10" i="1" s="1"/>
</calcChain>
</file>

<file path=xl/sharedStrings.xml><?xml version="1.0" encoding="utf-8"?>
<sst xmlns="http://schemas.openxmlformats.org/spreadsheetml/2006/main" count="23" uniqueCount="22">
  <si>
    <t>Lp.</t>
  </si>
  <si>
    <t>Nazwa obiektu Zamawiającego</t>
  </si>
  <si>
    <t>Kwota VAT wg stawki 23 %</t>
  </si>
  <si>
    <t>1.</t>
  </si>
  <si>
    <t>Urząd Skarbowy w Namysłowie, Pl. M.C. Skłodowskiej 12, 46-100 Namysłów</t>
  </si>
  <si>
    <t>Cena netto za 1 dzień kalendarzowy w 2024 roku</t>
  </si>
  <si>
    <t>Liczba dni kalendarzowych w okresie 29.11.2024-31.12.2024</t>
  </si>
  <si>
    <t>Wartość netto za realizację zamówienia w okresie 29.11.2024-31.12.2024</t>
  </si>
  <si>
    <t>Wartość brutto za realizację zamówienia w okresie 29.11.2024-31.12.2024</t>
  </si>
  <si>
    <t>Miesięczna cena netto w okresie 01.01.2025-28.11.2025</t>
  </si>
  <si>
    <t>Miesięczna cena brutto (01.01.2025-28.11.2025)</t>
  </si>
  <si>
    <t>Liczba miesięcy w okresie od 01.01.2025-28.11.2025</t>
  </si>
  <si>
    <t>Wartość brutto za realizację zamówienia w okresie od 29.11.2024-28.11.2025</t>
  </si>
  <si>
    <t>Znak sprawy: 1601-ILZ.261.7.2024</t>
  </si>
  <si>
    <t>Załącznik nr 1 do formularza ofertowego</t>
  </si>
  <si>
    <t>Formularz cenowy</t>
  </si>
  <si>
    <t>Wartość brutto za realizację zamówienia w okresie 01.01.2025-28.11.2025</t>
  </si>
  <si>
    <t>Cena ofertowa dla obiektu US Namysłów:</t>
  </si>
  <si>
    <t>Cena za każdą jedną (1) dodatkową roboczogodzinę pracy pracownika Wykonawcy w ramach realizacji prawa opcji</t>
  </si>
  <si>
    <t>Cena netto</t>
  </si>
  <si>
    <t>Kwota VAT wg stawki 23%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</si>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</sst>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5C50-554A-4E68-9DB5-4E37432B8742}">
  <dimension ref="A1:M13"/>
  <sheetViews>
    <sheetView tabSelected="1" workbookViewId="0">
      <selection activeCell="L8" sqref="L8"/>
    </sheetView>
  </sheetViews>
  <sheetFormatPr defaultRowHeight="15" x14ac:dyDescent="0.25"/>
  <cols>
    <col min="2" max="2" width="19" customWidth="1"/>
    <col min="3" max="3" width="18.140625" customWidth="1"/>
    <col min="4" max="4" width="17.28515625" customWidth="1"/>
    <col min="5" max="5" width="18.42578125" customWidth="1"/>
    <col min="6" max="6" width="14.28515625" customWidth="1"/>
    <col min="7" max="7" width="19.85546875" customWidth="1"/>
    <col min="8" max="8" width="15" customWidth="1"/>
    <col min="9" max="9" width="12.5703125" customWidth="1"/>
    <col min="10" max="10" width="14.28515625" customWidth="1"/>
    <col min="11" max="11" width="14" customWidth="1"/>
    <col min="12" max="12" width="21" customWidth="1"/>
    <col min="13" max="13" width="20.140625" customWidth="1"/>
  </cols>
  <sheetData>
    <row r="1" spans="1:13" x14ac:dyDescent="0.25">
      <c r="A1" t="s">
        <v>13</v>
      </c>
    </row>
    <row r="3" spans="1:13" x14ac:dyDescent="0.25">
      <c r="A3" t="s">
        <v>14</v>
      </c>
    </row>
    <row r="5" spans="1:13" x14ac:dyDescent="0.25">
      <c r="A5" s="9" t="s">
        <v>15</v>
      </c>
    </row>
    <row r="7" spans="1:13" ht="78.75" customHeight="1" x14ac:dyDescent="0.25">
      <c r="A7" s="2" t="s">
        <v>0</v>
      </c>
      <c r="B7" s="2" t="s">
        <v>1</v>
      </c>
      <c r="C7" s="2" t="s">
        <v>5</v>
      </c>
      <c r="D7" s="2" t="s">
        <v>6</v>
      </c>
      <c r="E7" s="2" t="s">
        <v>7</v>
      </c>
      <c r="F7" s="2" t="s">
        <v>2</v>
      </c>
      <c r="G7" s="2" t="s">
        <v>8</v>
      </c>
      <c r="H7" s="2" t="s">
        <v>9</v>
      </c>
      <c r="I7" s="2" t="s">
        <v>2</v>
      </c>
      <c r="J7" s="2" t="s">
        <v>10</v>
      </c>
      <c r="K7" s="3" t="s">
        <v>11</v>
      </c>
      <c r="L7" s="3" t="s">
        <v>16</v>
      </c>
      <c r="M7" s="4" t="s">
        <v>12</v>
      </c>
    </row>
    <row r="8" spans="1:13" ht="98.25" customHeight="1" x14ac:dyDescent="0.25">
      <c r="A8" s="7" t="s">
        <v>3</v>
      </c>
      <c r="B8" s="8" t="s">
        <v>4</v>
      </c>
      <c r="C8" s="5"/>
      <c r="D8" s="7">
        <v>33</v>
      </c>
      <c r="E8" s="5">
        <f>C8*D8</f>
        <v>0</v>
      </c>
      <c r="F8" s="5">
        <f>E8*23%</f>
        <v>0</v>
      </c>
      <c r="G8" s="5">
        <f>E8+F8</f>
        <v>0</v>
      </c>
      <c r="H8" s="5"/>
      <c r="I8" s="5">
        <f>H8*23%</f>
        <v>0</v>
      </c>
      <c r="J8" s="5">
        <f>H8+I8</f>
        <v>0</v>
      </c>
      <c r="K8" s="6">
        <v>11</v>
      </c>
      <c r="L8" s="5">
        <f>J8*K8</f>
        <v>0</v>
      </c>
      <c r="M8" s="5">
        <f>G8+L8</f>
        <v>0</v>
      </c>
    </row>
    <row r="10" spans="1:13" x14ac:dyDescent="0.25">
      <c r="A10" s="9" t="s">
        <v>17</v>
      </c>
      <c r="B10" s="9"/>
      <c r="C10" s="9"/>
      <c r="D10" s="12">
        <f>M8</f>
        <v>0</v>
      </c>
    </row>
    <row r="12" spans="1:13" ht="30" x14ac:dyDescent="0.25">
      <c r="A12" s="10"/>
      <c r="B12" s="7"/>
      <c r="C12" s="1" t="s">
        <v>19</v>
      </c>
      <c r="D12" s="2" t="s">
        <v>20</v>
      </c>
      <c r="E12" s="1" t="s">
        <v>21</v>
      </c>
      <c r="F12" s="11"/>
    </row>
    <row r="13" spans="1:13" ht="105" x14ac:dyDescent="0.25">
      <c r="B13" s="2" t="s">
        <v>18</v>
      </c>
      <c r="C13" s="5"/>
      <c r="D13" s="5">
        <f>C13*23%</f>
        <v>0</v>
      </c>
      <c r="E13" s="5">
        <f>C13+D13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FO_Formularz cenowy</dc:title>
  <dcterms:created xsi:type="dcterms:W3CDTF">2024-10-09T08:10:18Z</dcterms:created>
  <dcterms:modified xsi:type="dcterms:W3CDTF">2024-10-17T13:01:07Z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UxC4dwLulzfINJ8nQH+xvX5LNGipWa4BRSZhPgxsCvn6cy/sQXYdKrXq8+zrR9m0sqplx0tOxmneuI4xNI3nhQ==</vt:lpwstr>
  </property>
  <property fmtid="{D5CDD505-2E9C-101B-9397-08002B2CF9AE}" pid="4" name="MFClassificationDate">
    <vt:lpwstr>2024-10-09T10:40:48.9443050+02:00</vt:lpwstr>
  </property>
  <property fmtid="{D5CDD505-2E9C-101B-9397-08002B2CF9AE}" pid="5" name="MFClassifiedBySID">
    <vt:lpwstr>UxC4dwLulzfINJ8nQH+xvX5LNGipWa4BRSZhPgxsCvm42mrIC/DSDv0ggS+FjUN/2v1BBotkLlY5aAiEhoi6uTuHEm2x2GA72j8iiN+5FVU6DS7qbmwWhA9rW7clehHh</vt:lpwstr>
  </property>
  <property fmtid="{D5CDD505-2E9C-101B-9397-08002B2CF9AE}" pid="6" name="MFGRNItemId">
    <vt:lpwstr>GRN-4327737c-81de-4eb7-ae44-485f533678e4</vt:lpwstr>
  </property>
  <property fmtid="{D5CDD505-2E9C-101B-9397-08002B2CF9AE}" pid="7" name="MFHash">
    <vt:lpwstr>iM8f9NCwvjelu7TbSGNqHsgJRGjVcYW7dURXQNDdxe4=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