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B:\380000\380000-ILZ\Indywidualne foldery\Karolina_Ch\2026\1601-ILZ.261.18.2026_Ochrona asysta US Brzeg\2 Zapytanie ofertowe\"/>
    </mc:Choice>
  </mc:AlternateContent>
  <xr:revisionPtr revIDLastSave="0" documentId="13_ncr:1_{0CB8D97B-CDC5-4F60-820B-DF54F2B79726}" xr6:coauthVersionLast="47" xr6:coauthVersionMax="47" xr10:uidLastSave="{00000000-0000-0000-0000-000000000000}"/>
  <bookViews>
    <workbookView xWindow="28680" yWindow="-120" windowWidth="38640" windowHeight="21120" xr2:uid="{3640824F-8386-4048-BE50-2A166FCF613E}"/>
  </bookViews>
  <sheets>
    <sheet name="Arkusz1" sheetId="1" r:id="rId1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8" i="1" l="1"/>
  <c r="D18" i="1" s="1"/>
  <c r="O10" i="1"/>
  <c r="P10" i="1" s="1"/>
  <c r="I10" i="1"/>
  <c r="J10" i="1" s="1"/>
  <c r="L10" i="1" s="1"/>
  <c r="E10" i="1"/>
  <c r="F10" i="1" s="1"/>
  <c r="Q10" i="1" l="1"/>
  <c r="G10" i="1"/>
  <c r="R10" i="1" l="1"/>
  <c r="D12" i="1" s="1"/>
</calcChain>
</file>

<file path=xl/sharedStrings.xml><?xml version="1.0" encoding="utf-8"?>
<sst xmlns="http://schemas.openxmlformats.org/spreadsheetml/2006/main" count="30" uniqueCount="27">
  <si>
    <t>Lp.</t>
  </si>
  <si>
    <t>Formularz cenowy</t>
  </si>
  <si>
    <t>1.</t>
  </si>
  <si>
    <t>Nazwa obiektu Zamawiającego:</t>
  </si>
  <si>
    <t>Cena netto za 1 dzień kalendarzowy w 2026 roku:</t>
  </si>
  <si>
    <t>Liczba dni kalendarzowych w okresie 27.11.2026-31.12.2026:</t>
  </si>
  <si>
    <t>Wartość netto za realizację zamówienia w okresie 27.11.2026-31.12.2026:</t>
  </si>
  <si>
    <t>Kwota VAT wg stawki 23%:</t>
  </si>
  <si>
    <t>Wartość brutto za realizację zamówienia w okresie 27.11.2026-31.12.2026:</t>
  </si>
  <si>
    <t>Miesięczna cena netto w okresie 01.01.2027-31.10.2027:</t>
  </si>
  <si>
    <t>Miesięczna cena brutto w okresie 01.01.2027-31.10.2027:</t>
  </si>
  <si>
    <t>Liczba miesięcy w okresie od 01.01.2027-31.10.2027:</t>
  </si>
  <si>
    <t>Wartość brutto za realizację zamówienia w okresie 01.01.2027-31.10.2027:</t>
  </si>
  <si>
    <t>Cena netto za 1 dzień kalendarzowy w listopadzie 2027:</t>
  </si>
  <si>
    <t>Liczba dni kalendarzowych w okresie od 01.11.2027-29.11.2027:</t>
  </si>
  <si>
    <t>Wartość netto za realizację zamówienia w okresie 01.11.2027-29.11.2027:</t>
  </si>
  <si>
    <t>Wartość brutto za realizację zamówienia w okresie 01.11.2027-29.11.2027:</t>
  </si>
  <si>
    <t>Łączna wartość brutto za realizację zamówienia w okresie 27.11.2026-29.11.2027:</t>
  </si>
  <si>
    <t>Cena netto:</t>
  </si>
  <si>
    <t>Cena brutto:</t>
  </si>
  <si>
    <t>Urząd Skarbowy w Brzegu, ul. Składowa 2, 49-305 Brzeg</t>
  </si>
  <si>
    <t>Znak sprawy: 1601-ILZ.261.18.2026</t>
  </si>
  <si>
    <t>Cena ofertowa brutto*:</t>
  </si>
  <si>
    <t>*Wykonawca przenosi cenę ofertową brutto do formularza ofertowego</t>
  </si>
  <si>
    <t>Cena roboczogodziny brutto pracy pracownika Wykonawcy w ramach realizacji prawa opcji*:</t>
  </si>
  <si>
    <t>*Wykonawca przenosi cenę roboczogodziny brutto pracy pracownika Wykonawcy w ramach realizacji prawa opcji do formularza ofertowego</t>
  </si>
  <si>
    <t>Załącznik nr 1 do Formularza ofertowego (FO)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</si>
</sst>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left" vertical="top"/>
    </xf>
    <xf numFmtId="4" fontId="1" fillId="0" borderId="0" xfId="0" applyNumberFormat="1" applyFont="1" applyAlignment="1">
      <alignment horizontal="left" vertical="top"/>
    </xf>
    <xf numFmtId="0" fontId="2" fillId="0" borderId="1" xfId="0" applyFont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7BC31-46A5-40E4-B78E-35E614B9DEAE}">
  <dimension ref="A2:R19"/>
  <sheetViews>
    <sheetView tabSelected="1" zoomScale="90" zoomScaleNormal="90" workbookViewId="0">
      <selection activeCell="J15" sqref="J15"/>
    </sheetView>
  </sheetViews>
  <sheetFormatPr defaultRowHeight="12.75" x14ac:dyDescent="0.2"/>
  <cols>
    <col min="1" max="1" width="9.140625" style="1"/>
    <col min="2" max="2" width="19.85546875" style="1" customWidth="1"/>
    <col min="3" max="3" width="18" style="1" customWidth="1"/>
    <col min="4" max="4" width="21.7109375" style="1" customWidth="1"/>
    <col min="5" max="5" width="22.42578125" style="1" customWidth="1"/>
    <col min="6" max="6" width="13.7109375" style="1" customWidth="1"/>
    <col min="7" max="8" width="23.140625" style="1" customWidth="1"/>
    <col min="9" max="9" width="15.5703125" style="1" customWidth="1"/>
    <col min="10" max="10" width="19.7109375" style="1" customWidth="1"/>
    <col min="11" max="12" width="19.140625" style="1" customWidth="1"/>
    <col min="13" max="13" width="16.28515625" style="1" customWidth="1"/>
    <col min="14" max="14" width="20.7109375" style="1" customWidth="1"/>
    <col min="15" max="15" width="21.5703125" style="1" customWidth="1"/>
    <col min="16" max="16" width="14.7109375" style="1" customWidth="1"/>
    <col min="17" max="17" width="19.85546875" style="1" customWidth="1"/>
    <col min="18" max="18" width="21.28515625" style="1" customWidth="1"/>
    <col min="19" max="16384" width="9.140625" style="1"/>
  </cols>
  <sheetData>
    <row r="2" spans="1:18" x14ac:dyDescent="0.2">
      <c r="A2" s="1" t="s">
        <v>21</v>
      </c>
    </row>
    <row r="4" spans="1:18" x14ac:dyDescent="0.2">
      <c r="A4" s="1" t="s">
        <v>26</v>
      </c>
    </row>
    <row r="6" spans="1:18" x14ac:dyDescent="0.2">
      <c r="A6" s="2" t="s">
        <v>1</v>
      </c>
    </row>
    <row r="9" spans="1:18" ht="51" x14ac:dyDescent="0.2">
      <c r="A9" s="3" t="s">
        <v>0</v>
      </c>
      <c r="B9" s="4" t="s">
        <v>3</v>
      </c>
      <c r="C9" s="4" t="s">
        <v>4</v>
      </c>
      <c r="D9" s="4" t="s">
        <v>5</v>
      </c>
      <c r="E9" s="4" t="s">
        <v>6</v>
      </c>
      <c r="F9" s="4" t="s">
        <v>7</v>
      </c>
      <c r="G9" s="4" t="s">
        <v>8</v>
      </c>
      <c r="H9" s="4" t="s">
        <v>9</v>
      </c>
      <c r="I9" s="4" t="s">
        <v>7</v>
      </c>
      <c r="J9" s="4" t="s">
        <v>10</v>
      </c>
      <c r="K9" s="4" t="s">
        <v>11</v>
      </c>
      <c r="L9" s="4" t="s">
        <v>12</v>
      </c>
      <c r="M9" s="4" t="s">
        <v>13</v>
      </c>
      <c r="N9" s="4" t="s">
        <v>14</v>
      </c>
      <c r="O9" s="5" t="s">
        <v>15</v>
      </c>
      <c r="P9" s="4" t="s">
        <v>7</v>
      </c>
      <c r="Q9" s="4" t="s">
        <v>16</v>
      </c>
      <c r="R9" s="5" t="s">
        <v>17</v>
      </c>
    </row>
    <row r="10" spans="1:18" ht="38.25" x14ac:dyDescent="0.2">
      <c r="A10" s="6" t="s">
        <v>2</v>
      </c>
      <c r="B10" s="7" t="s">
        <v>20</v>
      </c>
      <c r="C10" s="8"/>
      <c r="D10" s="6">
        <v>35</v>
      </c>
      <c r="E10" s="8">
        <f>C10*D10</f>
        <v>0</v>
      </c>
      <c r="F10" s="8">
        <f>E10*23%</f>
        <v>0</v>
      </c>
      <c r="G10" s="8">
        <f>E10+F10</f>
        <v>0</v>
      </c>
      <c r="H10" s="8"/>
      <c r="I10" s="8">
        <f>H10*23%</f>
        <v>0</v>
      </c>
      <c r="J10" s="8">
        <f>H10+I10</f>
        <v>0</v>
      </c>
      <c r="K10" s="6">
        <v>10</v>
      </c>
      <c r="L10" s="8">
        <f>J10*K10</f>
        <v>0</v>
      </c>
      <c r="M10" s="8"/>
      <c r="N10" s="6">
        <v>29</v>
      </c>
      <c r="O10" s="8">
        <f>M10*N10</f>
        <v>0</v>
      </c>
      <c r="P10" s="8">
        <f>O10*23%</f>
        <v>0</v>
      </c>
      <c r="Q10" s="8">
        <f>O10+P10</f>
        <v>0</v>
      </c>
      <c r="R10" s="8">
        <f>G10+L10+Q10</f>
        <v>0</v>
      </c>
    </row>
    <row r="12" spans="1:18" x14ac:dyDescent="0.2">
      <c r="B12" s="2" t="s">
        <v>22</v>
      </c>
      <c r="D12" s="9">
        <f>R10</f>
        <v>0</v>
      </c>
    </row>
    <row r="13" spans="1:18" x14ac:dyDescent="0.2">
      <c r="B13" s="1" t="s">
        <v>23</v>
      </c>
    </row>
    <row r="15" spans="1:18" x14ac:dyDescent="0.2">
      <c r="B15" s="2" t="s">
        <v>24</v>
      </c>
    </row>
    <row r="17" spans="2:4" ht="25.5" x14ac:dyDescent="0.2">
      <c r="B17" s="10" t="s">
        <v>18</v>
      </c>
      <c r="C17" s="5" t="s">
        <v>7</v>
      </c>
      <c r="D17" s="10" t="s">
        <v>19</v>
      </c>
    </row>
    <row r="18" spans="2:4" x14ac:dyDescent="0.2">
      <c r="B18" s="8"/>
      <c r="C18" s="8">
        <f>B18*23%</f>
        <v>0</v>
      </c>
      <c r="D18" s="8">
        <f>B18+C18</f>
        <v>0</v>
      </c>
    </row>
    <row r="19" spans="2:4" x14ac:dyDescent="0.2">
      <c r="B19" s="1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Zalacznik nr 1 do FO - Formularz cenowy</dc:title>
  <dcterms:created xsi:type="dcterms:W3CDTF">2026-08-21T05:26:47Z</dcterms:created>
  <dcterms:modified xsi:type="dcterms:W3CDTF">2026-10-26T12:09:22Z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UxC4dwLulzfINJ8nQH+xvX5LNGipWa4BRSZhPgxsCvkYZxjyOnKCDF0K7mXq6GxF79BHWxw7+cpM6Bpr6Cu8kg==</vt:lpwstr>
  </property>
  <property fmtid="{D5CDD505-2E9C-101B-9397-08002B2CF9AE}" pid="4" name="MFClassificationDate">
    <vt:lpwstr>2026-08-21T07:29:18.2912851+02:00</vt:lpwstr>
  </property>
  <property fmtid="{D5CDD505-2E9C-101B-9397-08002B2CF9AE}" pid="5" name="MFClassifiedBySID">
    <vt:lpwstr>UxC4dwLulzfINJ8nQH+xvX5LNGipWa4BRSZhPgxsCvm42mrIC/DSDv0ggS+FjUN/2v1BBotkLlY5aAiEhoi6uTuHEm2x2GA72j8iiN+5FVU6DS7qbmwWhA9rW7clehHh</vt:lpwstr>
  </property>
  <property fmtid="{D5CDD505-2E9C-101B-9397-08002B2CF9AE}" pid="6" name="MFGRNItemId">
    <vt:lpwstr>GRN-68b96628-4a01-4312-9fb5-ad0bb82436c3</vt:lpwstr>
  </property>
  <property fmtid="{D5CDD505-2E9C-101B-9397-08002B2CF9AE}" pid="7" name="MFHash">
    <vt:lpwstr>3MNMlCIB72UUSSMZGXnBPOtwjJELAO+Oz08LarDtmmc=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